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60" windowWidth="18195" windowHeight="7710"/>
  </bookViews>
  <sheets>
    <sheet name="OFCL2011_T2_NRR" sheetId="8" r:id="rId1"/>
  </sheets>
  <calcPr calcId="125725"/>
</workbook>
</file>

<file path=xl/calcChain.xml><?xml version="1.0" encoding="utf-8"?>
<calcChain xmlns="http://schemas.openxmlformats.org/spreadsheetml/2006/main">
  <c r="U16" i="8"/>
  <c r="T16"/>
  <c r="S16"/>
  <c r="R16"/>
  <c r="Q16"/>
  <c r="P16"/>
  <c r="O16"/>
  <c r="N16"/>
  <c r="M16"/>
  <c r="L16"/>
  <c r="K16"/>
  <c r="J16"/>
  <c r="I16"/>
  <c r="H16"/>
  <c r="G16"/>
  <c r="F16"/>
  <c r="E16"/>
  <c r="D16"/>
  <c r="C16"/>
  <c r="B16"/>
  <c r="W14"/>
  <c r="V14"/>
  <c r="W13"/>
  <c r="V13"/>
  <c r="W12"/>
  <c r="V12"/>
  <c r="W11"/>
  <c r="V11"/>
  <c r="W10"/>
  <c r="V10"/>
  <c r="W9"/>
  <c r="V9"/>
  <c r="W8"/>
  <c r="V8"/>
  <c r="W7"/>
  <c r="V7"/>
  <c r="W6"/>
  <c r="V6"/>
  <c r="W5"/>
  <c r="V5"/>
  <c r="X5" l="1"/>
  <c r="B24" s="1"/>
  <c r="X6"/>
  <c r="B25" s="1"/>
  <c r="X7"/>
  <c r="B26" s="1"/>
  <c r="X8"/>
  <c r="B27" s="1"/>
  <c r="X9"/>
  <c r="B28" s="1"/>
  <c r="X10"/>
  <c r="B29" s="1"/>
  <c r="X11"/>
  <c r="B30" s="1"/>
  <c r="X12"/>
  <c r="B31" s="1"/>
  <c r="X13"/>
  <c r="B32" s="1"/>
  <c r="X14"/>
  <c r="B33" s="1"/>
  <c r="B17"/>
  <c r="C24" s="1"/>
  <c r="D17"/>
  <c r="C25" s="1"/>
  <c r="F17"/>
  <c r="C26" s="1"/>
  <c r="H17"/>
  <c r="C27" s="1"/>
  <c r="J17"/>
  <c r="C28" s="1"/>
  <c r="L17"/>
  <c r="C29" s="1"/>
  <c r="N17"/>
  <c r="C30" s="1"/>
  <c r="P17"/>
  <c r="C31" s="1"/>
  <c r="R17"/>
  <c r="C32" s="1"/>
  <c r="T17"/>
  <c r="C33" s="1"/>
  <c r="D33" l="1"/>
  <c r="D31"/>
  <c r="D29"/>
  <c r="D27"/>
  <c r="D25"/>
  <c r="D32"/>
  <c r="D30"/>
  <c r="D28"/>
  <c r="D26"/>
  <c r="D24"/>
</calcChain>
</file>

<file path=xl/sharedStrings.xml><?xml version="1.0" encoding="utf-8"?>
<sst xmlns="http://schemas.openxmlformats.org/spreadsheetml/2006/main" count="58" uniqueCount="19">
  <si>
    <t>SOARING EAGLES</t>
  </si>
  <si>
    <t>O'FALLON INDIANS</t>
  </si>
  <si>
    <t>PV BLAZERS</t>
  </si>
  <si>
    <t>O'FALLON BLUES</t>
  </si>
  <si>
    <t>PIONEERS</t>
  </si>
  <si>
    <t>Runs</t>
  </si>
  <si>
    <t>Balls</t>
  </si>
  <si>
    <t>RUNS For</t>
  </si>
  <si>
    <t>RR FOR</t>
  </si>
  <si>
    <t>FOR</t>
  </si>
  <si>
    <t>AGAINST</t>
  </si>
  <si>
    <t>NRR</t>
  </si>
  <si>
    <t>RUNS/OVERS AGAINST</t>
  </si>
  <si>
    <t>RR AGAINST</t>
  </si>
  <si>
    <t>AIYLA RE</t>
  </si>
  <si>
    <t>O'FALLON BLIZZARDS</t>
  </si>
  <si>
    <t>MONSOON BLUES</t>
  </si>
  <si>
    <t>MC CHARGERS</t>
  </si>
  <si>
    <t>ST.LOUIS INDIANS</t>
  </si>
</sst>
</file>

<file path=xl/styles.xml><?xml version="1.0" encoding="utf-8"?>
<styleSheet xmlns="http://schemas.openxmlformats.org/spreadsheetml/2006/main">
  <numFmts count="1">
    <numFmt numFmtId="164" formatCode="0.000"/>
  </numFmts>
  <fonts count="4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Fill="1"/>
    <xf numFmtId="0" fontId="1" fillId="2" borderId="1" xfId="0" applyFont="1" applyFill="1" applyBorder="1"/>
    <xf numFmtId="0" fontId="1" fillId="0" borderId="0" xfId="0" applyFont="1"/>
    <xf numFmtId="0" fontId="2" fillId="2" borderId="0" xfId="0" applyFont="1" applyFill="1"/>
    <xf numFmtId="0" fontId="1" fillId="3" borderId="0" xfId="0" applyFont="1" applyFill="1"/>
    <xf numFmtId="0" fontId="1" fillId="0" borderId="1" xfId="0" applyFont="1" applyFill="1" applyBorder="1"/>
    <xf numFmtId="0" fontId="1" fillId="2" borderId="0" xfId="0" applyFont="1" applyFill="1"/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164" fontId="1" fillId="0" borderId="1" xfId="0" applyNumberFormat="1" applyFont="1" applyBorder="1"/>
    <xf numFmtId="164" fontId="2" fillId="4" borderId="1" xfId="0" applyNumberFormat="1" applyFont="1" applyFill="1" applyBorder="1"/>
    <xf numFmtId="0" fontId="3" fillId="0" borderId="1" xfId="0" applyFont="1" applyBorder="1"/>
    <xf numFmtId="0" fontId="3" fillId="5" borderId="1" xfId="0" applyFont="1" applyFill="1" applyBorder="1" applyAlignment="1">
      <alignment horizontal="center"/>
    </xf>
    <xf numFmtId="0" fontId="2" fillId="6" borderId="4" xfId="0" applyFont="1" applyFill="1" applyBorder="1"/>
    <xf numFmtId="0" fontId="1" fillId="7" borderId="1" xfId="0" applyFont="1" applyFill="1" applyBorder="1"/>
    <xf numFmtId="0" fontId="2" fillId="6" borderId="1" xfId="0" applyFont="1" applyFill="1" applyBorder="1"/>
    <xf numFmtId="0" fontId="2" fillId="3" borderId="2" xfId="0" applyFont="1" applyFill="1" applyBorder="1" applyAlignment="1">
      <alignment horizontal="center"/>
    </xf>
    <xf numFmtId="0" fontId="0" fillId="0" borderId="3" xfId="0" applyBorder="1"/>
    <xf numFmtId="164" fontId="2" fillId="4" borderId="1" xfId="0" applyNumberFormat="1" applyFont="1" applyFill="1" applyBorder="1" applyAlignment="1">
      <alignment horizontal="center" vertical="center"/>
    </xf>
    <xf numFmtId="164" fontId="2" fillId="4" borderId="2" xfId="0" applyNumberFormat="1" applyFont="1" applyFill="1" applyBorder="1" applyAlignment="1">
      <alignment horizontal="center"/>
    </xf>
    <xf numFmtId="164" fontId="2" fillId="4" borderId="3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00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2:X33"/>
  <sheetViews>
    <sheetView tabSelected="1" workbookViewId="0">
      <selection activeCell="A5" sqref="A5"/>
    </sheetView>
  </sheetViews>
  <sheetFormatPr defaultRowHeight="15"/>
  <cols>
    <col min="1" max="1" width="21.140625" bestFit="1" customWidth="1"/>
    <col min="2" max="2" width="8.85546875" customWidth="1"/>
    <col min="3" max="3" width="9.140625" customWidth="1"/>
    <col min="4" max="4" width="9" customWidth="1"/>
    <col min="5" max="5" width="9.28515625" customWidth="1"/>
    <col min="6" max="6" width="9.5703125" customWidth="1"/>
    <col min="7" max="7" width="8.7109375" customWidth="1"/>
    <col min="8" max="8" width="8.85546875" customWidth="1"/>
    <col min="9" max="9" width="8.5703125" customWidth="1"/>
    <col min="10" max="11" width="9" customWidth="1"/>
    <col min="12" max="12" width="9.28515625" customWidth="1"/>
    <col min="13" max="13" width="8.140625" customWidth="1"/>
    <col min="14" max="14" width="7.85546875" customWidth="1"/>
    <col min="15" max="15" width="8.42578125" customWidth="1"/>
    <col min="16" max="16" width="8.140625" customWidth="1"/>
    <col min="17" max="17" width="7.85546875" customWidth="1"/>
    <col min="18" max="18" width="7.42578125" customWidth="1"/>
    <col min="19" max="19" width="7.5703125" customWidth="1"/>
    <col min="20" max="20" width="9" customWidth="1"/>
    <col min="21" max="21" width="8.140625" customWidth="1"/>
    <col min="22" max="22" width="7.28515625" bestFit="1" customWidth="1"/>
    <col min="25" max="25" width="15.42578125" bestFit="1" customWidth="1"/>
  </cols>
  <sheetData>
    <row r="2" spans="1:24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spans="1:24">
      <c r="A3" s="1"/>
      <c r="B3" s="2" t="s">
        <v>5</v>
      </c>
      <c r="C3" s="2" t="s">
        <v>6</v>
      </c>
      <c r="D3" s="2" t="s">
        <v>5</v>
      </c>
      <c r="E3" s="2" t="s">
        <v>6</v>
      </c>
      <c r="F3" s="2" t="s">
        <v>5</v>
      </c>
      <c r="G3" s="2" t="s">
        <v>6</v>
      </c>
      <c r="H3" s="2" t="s">
        <v>5</v>
      </c>
      <c r="I3" s="2" t="s">
        <v>6</v>
      </c>
      <c r="J3" s="2" t="s">
        <v>5</v>
      </c>
      <c r="K3" s="2" t="s">
        <v>6</v>
      </c>
      <c r="L3" s="2" t="s">
        <v>5</v>
      </c>
      <c r="M3" s="2" t="s">
        <v>6</v>
      </c>
      <c r="N3" s="2" t="s">
        <v>5</v>
      </c>
      <c r="O3" s="2" t="s">
        <v>6</v>
      </c>
      <c r="P3" s="2" t="s">
        <v>5</v>
      </c>
      <c r="Q3" s="2" t="s">
        <v>6</v>
      </c>
      <c r="R3" s="2" t="s">
        <v>5</v>
      </c>
      <c r="S3" s="2" t="s">
        <v>6</v>
      </c>
      <c r="T3" s="2" t="s">
        <v>5</v>
      </c>
      <c r="U3" s="2" t="s">
        <v>6</v>
      </c>
      <c r="V3" s="2" t="s">
        <v>7</v>
      </c>
      <c r="W3" s="2" t="s">
        <v>6</v>
      </c>
      <c r="X3" s="2" t="s">
        <v>8</v>
      </c>
    </row>
    <row r="4" spans="1:24">
      <c r="A4" s="5"/>
      <c r="B4" s="17" t="s">
        <v>1</v>
      </c>
      <c r="C4" s="18"/>
      <c r="D4" s="17" t="s">
        <v>0</v>
      </c>
      <c r="E4" s="18"/>
      <c r="F4" s="17" t="s">
        <v>15</v>
      </c>
      <c r="G4" s="18"/>
      <c r="H4" s="17" t="s">
        <v>2</v>
      </c>
      <c r="I4" s="18"/>
      <c r="J4" s="17" t="s">
        <v>3</v>
      </c>
      <c r="K4" s="18"/>
      <c r="L4" s="17" t="s">
        <v>4</v>
      </c>
      <c r="M4" s="18"/>
      <c r="N4" s="17" t="s">
        <v>16</v>
      </c>
      <c r="O4" s="18"/>
      <c r="P4" s="17" t="s">
        <v>17</v>
      </c>
      <c r="Q4" s="18"/>
      <c r="R4" s="17" t="s">
        <v>14</v>
      </c>
      <c r="S4" s="18"/>
      <c r="T4" s="17" t="s">
        <v>18</v>
      </c>
      <c r="U4" s="18"/>
      <c r="V4" s="1"/>
      <c r="W4" s="1"/>
      <c r="X4" s="1"/>
    </row>
    <row r="5" spans="1:24">
      <c r="A5" s="14" t="s">
        <v>1</v>
      </c>
      <c r="B5" s="15"/>
      <c r="C5" s="15"/>
      <c r="D5" s="6">
        <v>86</v>
      </c>
      <c r="E5" s="6">
        <v>72</v>
      </c>
      <c r="F5" s="6">
        <v>67</v>
      </c>
      <c r="G5" s="6">
        <v>69</v>
      </c>
      <c r="H5" s="6">
        <v>81</v>
      </c>
      <c r="I5" s="6">
        <v>72</v>
      </c>
      <c r="J5" s="6">
        <v>63</v>
      </c>
      <c r="K5" s="6">
        <v>62</v>
      </c>
      <c r="L5" s="6">
        <v>89</v>
      </c>
      <c r="M5" s="6">
        <v>72</v>
      </c>
      <c r="N5" s="6">
        <v>68</v>
      </c>
      <c r="O5" s="6">
        <v>72</v>
      </c>
      <c r="P5" s="6">
        <v>73</v>
      </c>
      <c r="Q5" s="6">
        <v>60</v>
      </c>
      <c r="R5" s="6">
        <v>80</v>
      </c>
      <c r="S5" s="6">
        <v>72</v>
      </c>
      <c r="T5" s="6">
        <v>85</v>
      </c>
      <c r="U5" s="6">
        <v>72</v>
      </c>
      <c r="V5" s="13">
        <f>SUM(B5,D5,F5,H5,J5,L5,N5,P5,R5,T5)</f>
        <v>692</v>
      </c>
      <c r="W5" s="13">
        <f>SUM(C5,E5,G5,I5,K5,M5,O5,Q5,S5,U5)</f>
        <v>623</v>
      </c>
      <c r="X5" s="11">
        <f t="shared" ref="X5:X14" si="0">(V5/(W5/6))</f>
        <v>6.664526484751204</v>
      </c>
    </row>
    <row r="6" spans="1:24">
      <c r="A6" s="16" t="s">
        <v>0</v>
      </c>
      <c r="B6" s="6">
        <v>87</v>
      </c>
      <c r="C6" s="6">
        <v>62</v>
      </c>
      <c r="D6" s="15"/>
      <c r="E6" s="15"/>
      <c r="F6" s="6">
        <v>66</v>
      </c>
      <c r="G6" s="6">
        <v>72</v>
      </c>
      <c r="H6" s="6">
        <v>72</v>
      </c>
      <c r="I6" s="6">
        <v>72</v>
      </c>
      <c r="J6" s="6">
        <v>68</v>
      </c>
      <c r="K6" s="6">
        <v>72</v>
      </c>
      <c r="L6" s="6">
        <v>73</v>
      </c>
      <c r="M6" s="6">
        <v>72</v>
      </c>
      <c r="N6" s="6">
        <v>76</v>
      </c>
      <c r="O6" s="6">
        <v>72</v>
      </c>
      <c r="P6" s="6">
        <v>0</v>
      </c>
      <c r="Q6" s="6">
        <v>0</v>
      </c>
      <c r="R6" s="6">
        <v>0</v>
      </c>
      <c r="S6" s="6">
        <v>0</v>
      </c>
      <c r="T6" s="6">
        <v>69</v>
      </c>
      <c r="U6" s="6">
        <v>72</v>
      </c>
      <c r="V6" s="13">
        <f t="shared" ref="V6:W13" si="1">SUM(B6,D6,F6,H6,J6,L6,N6,P6,R6,T6)</f>
        <v>511</v>
      </c>
      <c r="W6" s="13">
        <f t="shared" si="1"/>
        <v>494</v>
      </c>
      <c r="X6" s="11">
        <f t="shared" si="0"/>
        <v>6.2064777327935223</v>
      </c>
    </row>
    <row r="7" spans="1:24">
      <c r="A7" s="16" t="s">
        <v>15</v>
      </c>
      <c r="B7" s="6">
        <v>65</v>
      </c>
      <c r="C7" s="6">
        <v>72</v>
      </c>
      <c r="D7" s="6">
        <v>90</v>
      </c>
      <c r="E7" s="6">
        <v>72</v>
      </c>
      <c r="F7" s="15"/>
      <c r="G7" s="15"/>
      <c r="H7" s="6">
        <v>83</v>
      </c>
      <c r="I7" s="6">
        <v>72</v>
      </c>
      <c r="J7" s="6">
        <v>71</v>
      </c>
      <c r="K7" s="6">
        <v>72</v>
      </c>
      <c r="L7" s="6">
        <v>78</v>
      </c>
      <c r="M7" s="6">
        <v>72</v>
      </c>
      <c r="N7" s="6">
        <v>65</v>
      </c>
      <c r="O7" s="6">
        <v>72</v>
      </c>
      <c r="P7" s="6">
        <v>89</v>
      </c>
      <c r="Q7" s="6">
        <v>72</v>
      </c>
      <c r="R7" s="6">
        <v>109</v>
      </c>
      <c r="S7" s="6">
        <v>72</v>
      </c>
      <c r="T7" s="6">
        <v>49</v>
      </c>
      <c r="U7" s="6">
        <v>72</v>
      </c>
      <c r="V7" s="13">
        <f t="shared" si="1"/>
        <v>699</v>
      </c>
      <c r="W7" s="13">
        <f t="shared" si="1"/>
        <v>648</v>
      </c>
      <c r="X7" s="11">
        <f t="shared" si="0"/>
        <v>6.4722222222222223</v>
      </c>
    </row>
    <row r="8" spans="1:24">
      <c r="A8" s="16" t="s">
        <v>2</v>
      </c>
      <c r="B8" s="6">
        <v>67</v>
      </c>
      <c r="C8" s="6">
        <v>72</v>
      </c>
      <c r="D8" s="6">
        <v>75</v>
      </c>
      <c r="E8" s="6">
        <v>72</v>
      </c>
      <c r="F8" s="6">
        <v>73</v>
      </c>
      <c r="G8" s="6">
        <v>72</v>
      </c>
      <c r="H8" s="15"/>
      <c r="I8" s="15"/>
      <c r="J8" s="6">
        <v>54</v>
      </c>
      <c r="K8" s="6">
        <v>72</v>
      </c>
      <c r="L8" s="6">
        <v>76</v>
      </c>
      <c r="M8" s="6">
        <v>57</v>
      </c>
      <c r="N8" s="6">
        <v>77</v>
      </c>
      <c r="O8" s="6">
        <v>72</v>
      </c>
      <c r="P8" s="6">
        <v>84</v>
      </c>
      <c r="Q8" s="6">
        <v>56</v>
      </c>
      <c r="R8" s="6">
        <v>39</v>
      </c>
      <c r="S8" s="6">
        <v>72</v>
      </c>
      <c r="T8" s="6">
        <v>74</v>
      </c>
      <c r="U8" s="6">
        <v>72</v>
      </c>
      <c r="V8" s="13">
        <f t="shared" si="1"/>
        <v>619</v>
      </c>
      <c r="W8" s="13">
        <f t="shared" si="1"/>
        <v>617</v>
      </c>
      <c r="X8" s="11">
        <f t="shared" si="0"/>
        <v>6.0194489465153973</v>
      </c>
    </row>
    <row r="9" spans="1:24">
      <c r="A9" s="16" t="s">
        <v>3</v>
      </c>
      <c r="B9" s="6">
        <v>61</v>
      </c>
      <c r="C9" s="6">
        <v>72</v>
      </c>
      <c r="D9" s="6">
        <v>69</v>
      </c>
      <c r="E9" s="6">
        <v>52</v>
      </c>
      <c r="F9" s="6">
        <v>86</v>
      </c>
      <c r="G9" s="6">
        <v>72</v>
      </c>
      <c r="H9" s="6">
        <v>57</v>
      </c>
      <c r="I9" s="6">
        <v>61</v>
      </c>
      <c r="J9" s="15"/>
      <c r="K9" s="15"/>
      <c r="L9" s="6">
        <v>57</v>
      </c>
      <c r="M9" s="6">
        <v>44</v>
      </c>
      <c r="N9" s="6">
        <v>66</v>
      </c>
      <c r="O9" s="6">
        <v>72</v>
      </c>
      <c r="P9" s="6">
        <v>47</v>
      </c>
      <c r="Q9" s="6">
        <v>44</v>
      </c>
      <c r="R9" s="6">
        <v>44</v>
      </c>
      <c r="S9" s="6">
        <v>72</v>
      </c>
      <c r="T9" s="6">
        <v>81</v>
      </c>
      <c r="U9" s="6">
        <v>72</v>
      </c>
      <c r="V9" s="13">
        <f t="shared" si="1"/>
        <v>568</v>
      </c>
      <c r="W9" s="13">
        <f t="shared" si="1"/>
        <v>561</v>
      </c>
      <c r="X9" s="11">
        <f t="shared" si="0"/>
        <v>6.0748663101604281</v>
      </c>
    </row>
    <row r="10" spans="1:24">
      <c r="A10" s="16" t="s">
        <v>4</v>
      </c>
      <c r="B10" s="6">
        <v>72</v>
      </c>
      <c r="C10" s="6">
        <v>72</v>
      </c>
      <c r="D10" s="6">
        <v>72</v>
      </c>
      <c r="E10" s="6">
        <v>72</v>
      </c>
      <c r="F10" s="6">
        <v>79</v>
      </c>
      <c r="G10" s="6">
        <v>72</v>
      </c>
      <c r="H10" s="6">
        <v>72</v>
      </c>
      <c r="I10" s="6">
        <v>72</v>
      </c>
      <c r="J10" s="6">
        <v>52</v>
      </c>
      <c r="K10" s="6">
        <v>72</v>
      </c>
      <c r="L10" s="15"/>
      <c r="M10" s="15"/>
      <c r="N10" s="6">
        <v>64</v>
      </c>
      <c r="O10" s="6">
        <v>72</v>
      </c>
      <c r="P10" s="6">
        <v>0</v>
      </c>
      <c r="Q10" s="6">
        <v>0</v>
      </c>
      <c r="R10" s="6">
        <v>70</v>
      </c>
      <c r="S10" s="6">
        <v>72</v>
      </c>
      <c r="T10" s="6">
        <v>76</v>
      </c>
      <c r="U10" s="6">
        <v>72</v>
      </c>
      <c r="V10" s="13">
        <f t="shared" si="1"/>
        <v>557</v>
      </c>
      <c r="W10" s="13">
        <f t="shared" si="1"/>
        <v>576</v>
      </c>
      <c r="X10" s="11">
        <f t="shared" si="0"/>
        <v>5.802083333333333</v>
      </c>
    </row>
    <row r="11" spans="1:24">
      <c r="A11" s="16" t="s">
        <v>16</v>
      </c>
      <c r="B11" s="6">
        <v>39</v>
      </c>
      <c r="C11" s="6">
        <v>72</v>
      </c>
      <c r="D11" s="6">
        <v>75</v>
      </c>
      <c r="E11" s="6">
        <v>72</v>
      </c>
      <c r="F11" s="6">
        <v>73</v>
      </c>
      <c r="G11" s="6">
        <v>72</v>
      </c>
      <c r="H11" s="6">
        <v>73</v>
      </c>
      <c r="I11" s="6">
        <v>72</v>
      </c>
      <c r="J11" s="6">
        <v>70</v>
      </c>
      <c r="K11" s="6">
        <v>64</v>
      </c>
      <c r="L11" s="6">
        <v>65</v>
      </c>
      <c r="M11" s="6">
        <v>62</v>
      </c>
      <c r="N11" s="15"/>
      <c r="O11" s="15"/>
      <c r="P11" s="6">
        <v>65</v>
      </c>
      <c r="Q11" s="6">
        <v>71</v>
      </c>
      <c r="R11" s="6">
        <v>37</v>
      </c>
      <c r="S11" s="6">
        <v>72</v>
      </c>
      <c r="T11" s="6">
        <v>58</v>
      </c>
      <c r="U11" s="6">
        <v>72</v>
      </c>
      <c r="V11" s="13">
        <f t="shared" si="1"/>
        <v>555</v>
      </c>
      <c r="W11" s="13">
        <f t="shared" si="1"/>
        <v>629</v>
      </c>
      <c r="X11" s="11">
        <f t="shared" si="0"/>
        <v>5.2941176470588234</v>
      </c>
    </row>
    <row r="12" spans="1:24">
      <c r="A12" s="16" t="s">
        <v>17</v>
      </c>
      <c r="B12" s="6">
        <v>70</v>
      </c>
      <c r="C12" s="6">
        <v>72</v>
      </c>
      <c r="D12" s="6">
        <v>0</v>
      </c>
      <c r="E12" s="6">
        <v>0</v>
      </c>
      <c r="F12" s="6">
        <v>86</v>
      </c>
      <c r="G12" s="6">
        <v>72</v>
      </c>
      <c r="H12" s="6">
        <v>82</v>
      </c>
      <c r="I12" s="6">
        <v>60</v>
      </c>
      <c r="J12" s="6">
        <v>46</v>
      </c>
      <c r="K12" s="6">
        <v>72</v>
      </c>
      <c r="L12" s="6">
        <v>0</v>
      </c>
      <c r="M12" s="6">
        <v>0</v>
      </c>
      <c r="N12" s="6">
        <v>61</v>
      </c>
      <c r="O12" s="6">
        <v>72</v>
      </c>
      <c r="P12" s="15"/>
      <c r="Q12" s="15"/>
      <c r="R12" s="6">
        <v>46</v>
      </c>
      <c r="S12" s="6">
        <v>72</v>
      </c>
      <c r="T12" s="6">
        <v>49</v>
      </c>
      <c r="U12" s="6">
        <v>55</v>
      </c>
      <c r="V12" s="13">
        <f t="shared" si="1"/>
        <v>440</v>
      </c>
      <c r="W12" s="13">
        <f t="shared" si="1"/>
        <v>475</v>
      </c>
      <c r="X12" s="11">
        <f t="shared" si="0"/>
        <v>5.5578947368421048</v>
      </c>
    </row>
    <row r="13" spans="1:24">
      <c r="A13" s="16" t="s">
        <v>14</v>
      </c>
      <c r="B13" s="6">
        <v>86</v>
      </c>
      <c r="C13" s="6">
        <v>72</v>
      </c>
      <c r="D13" s="6">
        <v>0</v>
      </c>
      <c r="E13" s="6">
        <v>0</v>
      </c>
      <c r="F13" s="6">
        <v>60</v>
      </c>
      <c r="G13" s="6">
        <v>72</v>
      </c>
      <c r="H13" s="6">
        <v>83</v>
      </c>
      <c r="I13" s="6">
        <v>72</v>
      </c>
      <c r="J13" s="6">
        <v>74</v>
      </c>
      <c r="K13" s="6">
        <v>72</v>
      </c>
      <c r="L13" s="6">
        <v>102</v>
      </c>
      <c r="M13" s="6">
        <v>72</v>
      </c>
      <c r="N13" s="6">
        <v>80</v>
      </c>
      <c r="O13" s="6">
        <v>72</v>
      </c>
      <c r="P13" s="6">
        <v>98</v>
      </c>
      <c r="Q13" s="6">
        <v>72</v>
      </c>
      <c r="R13" s="15"/>
      <c r="S13" s="15"/>
      <c r="T13" s="6">
        <v>74</v>
      </c>
      <c r="U13" s="6">
        <v>72</v>
      </c>
      <c r="V13" s="13">
        <f t="shared" si="1"/>
        <v>657</v>
      </c>
      <c r="W13" s="13">
        <f t="shared" si="1"/>
        <v>576</v>
      </c>
      <c r="X13" s="11">
        <f t="shared" si="0"/>
        <v>6.84375</v>
      </c>
    </row>
    <row r="14" spans="1:24">
      <c r="A14" s="16" t="s">
        <v>18</v>
      </c>
      <c r="B14" s="6">
        <v>17</v>
      </c>
      <c r="C14" s="6">
        <v>72</v>
      </c>
      <c r="D14" s="6">
        <v>73</v>
      </c>
      <c r="E14" s="6">
        <v>72</v>
      </c>
      <c r="F14" s="6">
        <v>67</v>
      </c>
      <c r="G14" s="6">
        <v>72</v>
      </c>
      <c r="H14" s="6">
        <v>75</v>
      </c>
      <c r="I14" s="6">
        <v>48</v>
      </c>
      <c r="J14" s="6">
        <v>81</v>
      </c>
      <c r="K14" s="6">
        <v>72</v>
      </c>
      <c r="L14" s="6">
        <v>108</v>
      </c>
      <c r="M14" s="6">
        <v>72</v>
      </c>
      <c r="N14" s="6">
        <v>72</v>
      </c>
      <c r="O14" s="6">
        <v>72</v>
      </c>
      <c r="P14" s="6">
        <v>48</v>
      </c>
      <c r="Q14" s="6">
        <v>72</v>
      </c>
      <c r="R14" s="6">
        <v>67</v>
      </c>
      <c r="S14" s="6">
        <v>72</v>
      </c>
      <c r="T14" s="15"/>
      <c r="U14" s="15"/>
      <c r="V14" s="13">
        <f>SUM(T13,D14,F14,H14,J14,L14,N14,P14,R14)</f>
        <v>665</v>
      </c>
      <c r="W14" s="13">
        <f>SUM(U13,E14,G14,I14,K14,M14,O14,Q14,S14)</f>
        <v>624</v>
      </c>
      <c r="X14" s="11">
        <f t="shared" si="0"/>
        <v>6.3942307692307692</v>
      </c>
    </row>
    <row r="15" spans="1:24">
      <c r="A15" s="4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</row>
    <row r="16" spans="1:24">
      <c r="A16" s="7" t="s">
        <v>12</v>
      </c>
      <c r="B16" s="12">
        <f>SUM(B5:B14)</f>
        <v>564</v>
      </c>
      <c r="C16" s="12">
        <f>SUM(C5:C14)</f>
        <v>638</v>
      </c>
      <c r="D16" s="12">
        <f t="shared" ref="D16:S16" si="2">SUM(D5:D14)</f>
        <v>540</v>
      </c>
      <c r="E16" s="12">
        <f t="shared" si="2"/>
        <v>484</v>
      </c>
      <c r="F16" s="12">
        <f t="shared" si="2"/>
        <v>657</v>
      </c>
      <c r="G16" s="12">
        <f t="shared" si="2"/>
        <v>645</v>
      </c>
      <c r="H16" s="12">
        <f t="shared" si="2"/>
        <v>678</v>
      </c>
      <c r="I16" s="12">
        <f t="shared" si="2"/>
        <v>601</v>
      </c>
      <c r="J16" s="12">
        <f t="shared" si="2"/>
        <v>579</v>
      </c>
      <c r="K16" s="12">
        <f t="shared" si="2"/>
        <v>630</v>
      </c>
      <c r="L16" s="12">
        <f t="shared" si="2"/>
        <v>648</v>
      </c>
      <c r="M16" s="12">
        <f t="shared" si="2"/>
        <v>523</v>
      </c>
      <c r="N16" s="12">
        <f t="shared" si="2"/>
        <v>629</v>
      </c>
      <c r="O16" s="12">
        <f>SUM(O5:O14)</f>
        <v>648</v>
      </c>
      <c r="P16" s="12">
        <f t="shared" si="2"/>
        <v>504</v>
      </c>
      <c r="Q16" s="12">
        <f t="shared" si="2"/>
        <v>447</v>
      </c>
      <c r="R16" s="12">
        <f t="shared" si="2"/>
        <v>492</v>
      </c>
      <c r="S16" s="12">
        <f t="shared" si="2"/>
        <v>576</v>
      </c>
      <c r="T16" s="12">
        <f>SUM(T5:T14)</f>
        <v>615</v>
      </c>
      <c r="U16" s="12">
        <f>SUM(U5:U14)</f>
        <v>631</v>
      </c>
      <c r="V16" s="3"/>
      <c r="W16" s="3"/>
      <c r="X16" s="3"/>
    </row>
    <row r="17" spans="1:24">
      <c r="A17" s="7" t="s">
        <v>13</v>
      </c>
      <c r="B17" s="20">
        <f>(B16/(C16/6))</f>
        <v>5.3040752351097185</v>
      </c>
      <c r="C17" s="21"/>
      <c r="D17" s="20">
        <f>(D16/(E16/6))</f>
        <v>6.6942148760330573</v>
      </c>
      <c r="E17" s="21"/>
      <c r="F17" s="19">
        <f>(F16/(G16/6))</f>
        <v>6.1116279069767439</v>
      </c>
      <c r="G17" s="19"/>
      <c r="H17" s="19">
        <f>(H16/(I16/6))</f>
        <v>6.7687188019966715</v>
      </c>
      <c r="I17" s="19"/>
      <c r="J17" s="19">
        <f>(J16/(K16/6))</f>
        <v>5.5142857142857142</v>
      </c>
      <c r="K17" s="19"/>
      <c r="L17" s="19">
        <f>(L16/(M16/6))</f>
        <v>7.4340344168260035</v>
      </c>
      <c r="M17" s="19"/>
      <c r="N17" s="19">
        <f>(N16/(O16/6))</f>
        <v>5.8240740740740744</v>
      </c>
      <c r="O17" s="19"/>
      <c r="P17" s="19">
        <f>(P16/(Q16/6))</f>
        <v>6.7651006711409396</v>
      </c>
      <c r="Q17" s="19"/>
      <c r="R17" s="19">
        <f>(R16/(S16/6))</f>
        <v>5.125</v>
      </c>
      <c r="S17" s="19"/>
      <c r="T17" s="19">
        <f>(T16/(U16/6))</f>
        <v>5.8478605388272582</v>
      </c>
      <c r="U17" s="19"/>
      <c r="V17" s="3"/>
      <c r="W17" s="3"/>
      <c r="X17" s="3"/>
    </row>
    <row r="23" spans="1:24">
      <c r="A23" s="1"/>
      <c r="B23" s="8" t="s">
        <v>9</v>
      </c>
      <c r="C23" s="8" t="s">
        <v>10</v>
      </c>
      <c r="D23" s="9" t="s">
        <v>11</v>
      </c>
    </row>
    <row r="24" spans="1:24">
      <c r="A24" s="14" t="s">
        <v>1</v>
      </c>
      <c r="B24" s="10">
        <f t="shared" ref="B24:B33" si="3">X5</f>
        <v>6.664526484751204</v>
      </c>
      <c r="C24" s="10">
        <f>B17</f>
        <v>5.3040752351097185</v>
      </c>
      <c r="D24" s="10">
        <f>(B24-C24)</f>
        <v>1.3604512496414856</v>
      </c>
    </row>
    <row r="25" spans="1:24">
      <c r="A25" s="16" t="s">
        <v>0</v>
      </c>
      <c r="B25" s="10">
        <f t="shared" si="3"/>
        <v>6.2064777327935223</v>
      </c>
      <c r="C25" s="10">
        <f>D17</f>
        <v>6.6942148760330573</v>
      </c>
      <c r="D25" s="10">
        <f t="shared" ref="D25:D33" si="4">(B25-C25)</f>
        <v>-0.48773714323953499</v>
      </c>
    </row>
    <row r="26" spans="1:24">
      <c r="A26" s="16" t="s">
        <v>15</v>
      </c>
      <c r="B26" s="10">
        <f t="shared" si="3"/>
        <v>6.4722222222222223</v>
      </c>
      <c r="C26" s="10">
        <f>F17</f>
        <v>6.1116279069767439</v>
      </c>
      <c r="D26" s="10">
        <f>(B26-C26)</f>
        <v>0.36059431524547847</v>
      </c>
    </row>
    <row r="27" spans="1:24">
      <c r="A27" s="16" t="s">
        <v>2</v>
      </c>
      <c r="B27" s="10">
        <f t="shared" si="3"/>
        <v>6.0194489465153973</v>
      </c>
      <c r="C27" s="10">
        <f>H17</f>
        <v>6.7687188019966715</v>
      </c>
      <c r="D27" s="10">
        <f t="shared" si="4"/>
        <v>-0.74926985548127423</v>
      </c>
    </row>
    <row r="28" spans="1:24">
      <c r="A28" s="16" t="s">
        <v>3</v>
      </c>
      <c r="B28" s="10">
        <f t="shared" si="3"/>
        <v>6.0748663101604281</v>
      </c>
      <c r="C28" s="10">
        <f>J17</f>
        <v>5.5142857142857142</v>
      </c>
      <c r="D28" s="10">
        <f t="shared" si="4"/>
        <v>0.56058059587471387</v>
      </c>
    </row>
    <row r="29" spans="1:24">
      <c r="A29" s="16" t="s">
        <v>4</v>
      </c>
      <c r="B29" s="10">
        <f t="shared" si="3"/>
        <v>5.802083333333333</v>
      </c>
      <c r="C29" s="10">
        <f>L17</f>
        <v>7.4340344168260035</v>
      </c>
      <c r="D29" s="10">
        <f t="shared" si="4"/>
        <v>-1.6319510834926705</v>
      </c>
    </row>
    <row r="30" spans="1:24">
      <c r="A30" s="16" t="s">
        <v>16</v>
      </c>
      <c r="B30" s="10">
        <f t="shared" si="3"/>
        <v>5.2941176470588234</v>
      </c>
      <c r="C30" s="10">
        <f>N17</f>
        <v>5.8240740740740744</v>
      </c>
      <c r="D30" s="10">
        <f t="shared" si="4"/>
        <v>-0.52995642701525103</v>
      </c>
    </row>
    <row r="31" spans="1:24">
      <c r="A31" s="16" t="s">
        <v>17</v>
      </c>
      <c r="B31" s="10">
        <f t="shared" si="3"/>
        <v>5.5578947368421048</v>
      </c>
      <c r="C31" s="10">
        <f>P17</f>
        <v>6.7651006711409396</v>
      </c>
      <c r="D31" s="10">
        <f t="shared" si="4"/>
        <v>-1.2072059342988348</v>
      </c>
    </row>
    <row r="32" spans="1:24">
      <c r="A32" s="16" t="s">
        <v>14</v>
      </c>
      <c r="B32" s="10">
        <f t="shared" si="3"/>
        <v>6.84375</v>
      </c>
      <c r="C32" s="10">
        <f>R17</f>
        <v>5.125</v>
      </c>
      <c r="D32" s="10">
        <f t="shared" si="4"/>
        <v>1.71875</v>
      </c>
    </row>
    <row r="33" spans="1:4">
      <c r="A33" s="16" t="s">
        <v>18</v>
      </c>
      <c r="B33" s="10">
        <f t="shared" si="3"/>
        <v>6.3942307692307692</v>
      </c>
      <c r="C33" s="10">
        <f>T17</f>
        <v>5.8478605388272582</v>
      </c>
      <c r="D33" s="10">
        <f t="shared" si="4"/>
        <v>0.54637023040351096</v>
      </c>
    </row>
  </sheetData>
  <mergeCells count="20">
    <mergeCell ref="T17:U17"/>
    <mergeCell ref="T4:U4"/>
    <mergeCell ref="B17:C17"/>
    <mergeCell ref="D17:E17"/>
    <mergeCell ref="F17:G17"/>
    <mergeCell ref="H17:I17"/>
    <mergeCell ref="J17:K17"/>
    <mergeCell ref="L17:M17"/>
    <mergeCell ref="N17:O17"/>
    <mergeCell ref="P17:Q17"/>
    <mergeCell ref="R17:S17"/>
    <mergeCell ref="J4:K4"/>
    <mergeCell ref="L4:M4"/>
    <mergeCell ref="P4:Q4"/>
    <mergeCell ref="R4:S4"/>
    <mergeCell ref="N4:O4"/>
    <mergeCell ref="B4:C4"/>
    <mergeCell ref="D4:E4"/>
    <mergeCell ref="F4:G4"/>
    <mergeCell ref="H4:I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OFCL2011_T2_NRR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Sivajee</dc:creator>
  <cp:lastModifiedBy>Sivajee</cp:lastModifiedBy>
  <dcterms:created xsi:type="dcterms:W3CDTF">2011-03-19T03:22:01Z</dcterms:created>
  <dcterms:modified xsi:type="dcterms:W3CDTF">2012-06-01T03:17:36Z</dcterms:modified>
</cp:coreProperties>
</file>