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195" windowHeight="7710"/>
  </bookViews>
  <sheets>
    <sheet name="OFCL2012_T2_NRR" sheetId="8" r:id="rId1"/>
  </sheets>
  <calcPr calcId="125725"/>
</workbook>
</file>

<file path=xl/calcChain.xml><?xml version="1.0" encoding="utf-8"?>
<calcChain xmlns="http://schemas.openxmlformats.org/spreadsheetml/2006/main">
  <c r="D26" i="8"/>
  <c r="Z10"/>
  <c r="M18"/>
  <c r="L18"/>
  <c r="W18"/>
  <c r="Z13"/>
  <c r="B18"/>
  <c r="AA16"/>
  <c r="AA15"/>
  <c r="AA14"/>
  <c r="AA13"/>
  <c r="AA12"/>
  <c r="AA11"/>
  <c r="AA10"/>
  <c r="AA9"/>
  <c r="AA8"/>
  <c r="AA7"/>
  <c r="AA6"/>
  <c r="AA5"/>
  <c r="Z16"/>
  <c r="Z15"/>
  <c r="Z14"/>
  <c r="Z12"/>
  <c r="Z11"/>
  <c r="Z9"/>
  <c r="Z8"/>
  <c r="Z7"/>
  <c r="Z6"/>
  <c r="Z5"/>
  <c r="Y18"/>
  <c r="X18"/>
  <c r="V18"/>
  <c r="U18"/>
  <c r="T18"/>
  <c r="S18"/>
  <c r="R18"/>
  <c r="Q18"/>
  <c r="P18"/>
  <c r="O18"/>
  <c r="N18"/>
  <c r="K18"/>
  <c r="J18"/>
  <c r="I18"/>
  <c r="H18"/>
  <c r="G18"/>
  <c r="F18"/>
  <c r="E18"/>
  <c r="D18"/>
  <c r="C18"/>
  <c r="X19" l="1"/>
  <c r="C37" s="1"/>
  <c r="AB16"/>
  <c r="B37" s="1"/>
  <c r="AB14"/>
  <c r="B35" s="1"/>
  <c r="V19"/>
  <c r="C36" s="1"/>
  <c r="AB15"/>
  <c r="B36" s="1"/>
  <c r="AB5"/>
  <c r="B26" s="1"/>
  <c r="AB6"/>
  <c r="B27" s="1"/>
  <c r="AB7"/>
  <c r="B28" s="1"/>
  <c r="AB8"/>
  <c r="B29" s="1"/>
  <c r="AB9"/>
  <c r="B30" s="1"/>
  <c r="AB10"/>
  <c r="B31" s="1"/>
  <c r="AB11"/>
  <c r="B32" s="1"/>
  <c r="AB12"/>
  <c r="B33" s="1"/>
  <c r="AB13"/>
  <c r="B34" s="1"/>
  <c r="B19"/>
  <c r="C26" s="1"/>
  <c r="D19"/>
  <c r="C27" s="1"/>
  <c r="F19"/>
  <c r="C28" s="1"/>
  <c r="H19"/>
  <c r="C29" s="1"/>
  <c r="J19"/>
  <c r="C30" s="1"/>
  <c r="L19"/>
  <c r="C31" s="1"/>
  <c r="N19"/>
  <c r="C32" s="1"/>
  <c r="P19"/>
  <c r="C33" s="1"/>
  <c r="R19"/>
  <c r="C34" s="1"/>
  <c r="T19"/>
  <c r="C35" s="1"/>
  <c r="D37" l="1"/>
  <c r="D36"/>
  <c r="D35"/>
  <c r="D33"/>
  <c r="D31"/>
  <c r="D29"/>
  <c r="D27"/>
  <c r="D34"/>
  <c r="D32"/>
  <c r="D30"/>
  <c r="D28"/>
</calcChain>
</file>

<file path=xl/sharedStrings.xml><?xml version="1.0" encoding="utf-8"?>
<sst xmlns="http://schemas.openxmlformats.org/spreadsheetml/2006/main" count="68" uniqueCount="21">
  <si>
    <t>O'FALLON INDIANS</t>
  </si>
  <si>
    <t>PV BLAZERS</t>
  </si>
  <si>
    <t>O'FALLON BLUES</t>
  </si>
  <si>
    <t>PIONEERS</t>
  </si>
  <si>
    <t>Runs</t>
  </si>
  <si>
    <t>Balls</t>
  </si>
  <si>
    <t>RUNS For</t>
  </si>
  <si>
    <t>RR FOR</t>
  </si>
  <si>
    <t>FOR</t>
  </si>
  <si>
    <t>AGAINST</t>
  </si>
  <si>
    <t>NRR</t>
  </si>
  <si>
    <t>RUNS/OVERS AGAINST</t>
  </si>
  <si>
    <t>RR AGAINST</t>
  </si>
  <si>
    <t>AIYLA RE</t>
  </si>
  <si>
    <t>O'FALLON BLIZZARDS</t>
  </si>
  <si>
    <t>MONSOON BLUES</t>
  </si>
  <si>
    <t>ST.LOUIS INDIANS</t>
  </si>
  <si>
    <t>EAGLES</t>
  </si>
  <si>
    <t>CHALLENGERS</t>
  </si>
  <si>
    <t>SINNERS</t>
  </si>
  <si>
    <t>SPARTANS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</si>
</sst>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2" borderId="1" xfId="0" applyFont="1" applyFill="1" applyBorder="1"/>
    <xf numFmtId="0" fontId="1" fillId="0" borderId="0" xfId="0" applyFont="1"/>
    <xf numFmtId="0" fontId="2" fillId="2" borderId="0" xfId="0" applyFont="1" applyFill="1"/>
    <xf numFmtId="0" fontId="1" fillId="0" borderId="1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164" fontId="2" fillId="4" borderId="1" xfId="0" applyNumberFormat="1" applyFont="1" applyFill="1" applyBorder="1"/>
    <xf numFmtId="0" fontId="3" fillId="0" borderId="1" xfId="0" applyFont="1" applyBorder="1"/>
    <xf numFmtId="0" fontId="3" fillId="5" borderId="1" xfId="0" applyFont="1" applyFill="1" applyBorder="1" applyAlignment="1">
      <alignment horizontal="center"/>
    </xf>
    <xf numFmtId="0" fontId="2" fillId="6" borderId="4" xfId="0" applyFont="1" applyFill="1" applyBorder="1"/>
    <xf numFmtId="0" fontId="1" fillId="7" borderId="1" xfId="0" applyFont="1" applyFill="1" applyBorder="1"/>
    <xf numFmtId="0" fontId="2" fillId="6" borderId="1" xfId="0" applyFont="1" applyFill="1" applyBorder="1"/>
    <xf numFmtId="0" fontId="2" fillId="3" borderId="2" xfId="0" applyFont="1" applyFill="1" applyBorder="1" applyAlignment="1">
      <alignment horizontal="center"/>
    </xf>
    <xf numFmtId="0" fontId="0" fillId="0" borderId="3" xfId="0" applyBorder="1"/>
    <xf numFmtId="164" fontId="2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AB37"/>
  <sheetViews>
    <sheetView tabSelected="1" workbookViewId="0">
      <selection activeCell="D27" sqref="D27"/>
    </sheetView>
  </sheetViews>
  <sheetFormatPr defaultRowHeight="15"/>
  <cols>
    <col min="1" max="1" width="21.140625" bestFit="1" customWidth="1"/>
    <col min="2" max="2" width="8.85546875" customWidth="1"/>
    <col min="3" max="3" width="9.140625" customWidth="1"/>
    <col min="4" max="4" width="9" customWidth="1"/>
    <col min="5" max="5" width="9.28515625" customWidth="1"/>
    <col min="6" max="6" width="9.5703125" customWidth="1"/>
    <col min="7" max="7" width="9.42578125" customWidth="1"/>
    <col min="8" max="8" width="8.85546875" customWidth="1"/>
    <col min="9" max="9" width="8.5703125" customWidth="1"/>
    <col min="10" max="11" width="9" customWidth="1"/>
    <col min="12" max="12" width="9.28515625" customWidth="1"/>
    <col min="13" max="13" width="8.140625" customWidth="1"/>
    <col min="14" max="14" width="7.85546875" customWidth="1"/>
    <col min="15" max="15" width="8.42578125" customWidth="1"/>
    <col min="16" max="16" width="8.140625" customWidth="1"/>
    <col min="17" max="17" width="7.85546875" customWidth="1"/>
    <col min="18" max="18" width="7.42578125" customWidth="1"/>
    <col min="19" max="19" width="7.5703125" customWidth="1"/>
    <col min="20" max="20" width="9" customWidth="1"/>
    <col min="21" max="25" width="8.140625" customWidth="1"/>
    <col min="26" max="26" width="9.140625" bestFit="1" customWidth="1"/>
    <col min="29" max="29" width="15.42578125" bestFit="1" customWidth="1"/>
  </cols>
  <sheetData>
    <row r="2" spans="1:2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>
      <c r="A3" s="1"/>
      <c r="B3" s="2" t="s">
        <v>4</v>
      </c>
      <c r="C3" s="2" t="s">
        <v>5</v>
      </c>
      <c r="D3" s="2" t="s">
        <v>4</v>
      </c>
      <c r="E3" s="2" t="s">
        <v>5</v>
      </c>
      <c r="F3" s="2" t="s">
        <v>4</v>
      </c>
      <c r="G3" s="2" t="s">
        <v>5</v>
      </c>
      <c r="H3" s="2" t="s">
        <v>4</v>
      </c>
      <c r="I3" s="2" t="s">
        <v>5</v>
      </c>
      <c r="J3" s="2" t="s">
        <v>4</v>
      </c>
      <c r="K3" s="2" t="s">
        <v>5</v>
      </c>
      <c r="L3" s="2" t="s">
        <v>4</v>
      </c>
      <c r="M3" s="2" t="s">
        <v>5</v>
      </c>
      <c r="N3" s="2" t="s">
        <v>4</v>
      </c>
      <c r="O3" s="2" t="s">
        <v>5</v>
      </c>
      <c r="P3" s="2" t="s">
        <v>4</v>
      </c>
      <c r="Q3" s="2" t="s">
        <v>5</v>
      </c>
      <c r="R3" s="2" t="s">
        <v>4</v>
      </c>
      <c r="S3" s="2" t="s">
        <v>5</v>
      </c>
      <c r="T3" s="2" t="s">
        <v>4</v>
      </c>
      <c r="U3" s="2" t="s">
        <v>5</v>
      </c>
      <c r="V3" s="2" t="s">
        <v>4</v>
      </c>
      <c r="W3" s="2" t="s">
        <v>5</v>
      </c>
      <c r="X3" s="2" t="s">
        <v>4</v>
      </c>
      <c r="Y3" s="2" t="s">
        <v>5</v>
      </c>
      <c r="Z3" s="2" t="s">
        <v>6</v>
      </c>
      <c r="AA3" s="2" t="s">
        <v>5</v>
      </c>
      <c r="AB3" s="2" t="s">
        <v>7</v>
      </c>
    </row>
    <row r="4" spans="1:28">
      <c r="A4" s="1"/>
      <c r="B4" s="16" t="s">
        <v>0</v>
      </c>
      <c r="C4" s="17"/>
      <c r="D4" s="16" t="s">
        <v>17</v>
      </c>
      <c r="E4" s="17"/>
      <c r="F4" s="16" t="s">
        <v>14</v>
      </c>
      <c r="G4" s="17"/>
      <c r="H4" s="16" t="s">
        <v>1</v>
      </c>
      <c r="I4" s="17"/>
      <c r="J4" s="16" t="s">
        <v>2</v>
      </c>
      <c r="K4" s="17"/>
      <c r="L4" s="16" t="s">
        <v>3</v>
      </c>
      <c r="M4" s="17"/>
      <c r="N4" s="16" t="s">
        <v>15</v>
      </c>
      <c r="O4" s="17"/>
      <c r="P4" s="16" t="s">
        <v>18</v>
      </c>
      <c r="Q4" s="17"/>
      <c r="R4" s="16" t="s">
        <v>13</v>
      </c>
      <c r="S4" s="17"/>
      <c r="T4" s="16" t="s">
        <v>16</v>
      </c>
      <c r="U4" s="17"/>
      <c r="V4" s="16" t="s">
        <v>20</v>
      </c>
      <c r="W4" s="17"/>
      <c r="X4" s="16" t="s">
        <v>19</v>
      </c>
      <c r="Y4" s="17"/>
      <c r="Z4" s="1"/>
      <c r="AA4" s="1"/>
      <c r="AB4" s="1"/>
    </row>
    <row r="5" spans="1:28">
      <c r="A5" s="13" t="s">
        <v>0</v>
      </c>
      <c r="B5" s="14"/>
      <c r="C5" s="14"/>
      <c r="D5" s="5">
        <v>80</v>
      </c>
      <c r="E5" s="5">
        <v>72</v>
      </c>
      <c r="F5" s="5">
        <v>78</v>
      </c>
      <c r="G5" s="5">
        <v>60</v>
      </c>
      <c r="H5" s="5">
        <v>53</v>
      </c>
      <c r="I5" s="5">
        <v>48</v>
      </c>
      <c r="J5" s="5">
        <v>0</v>
      </c>
      <c r="K5" s="5">
        <v>0</v>
      </c>
      <c r="L5" s="5">
        <v>72</v>
      </c>
      <c r="M5" s="5">
        <v>50</v>
      </c>
      <c r="N5" s="5">
        <v>0</v>
      </c>
      <c r="O5" s="5">
        <v>0</v>
      </c>
      <c r="P5" s="5">
        <v>81</v>
      </c>
      <c r="Q5" s="5">
        <v>72</v>
      </c>
      <c r="R5" s="5">
        <v>0</v>
      </c>
      <c r="S5" s="5">
        <v>0</v>
      </c>
      <c r="T5" s="5">
        <v>105</v>
      </c>
      <c r="U5" s="5">
        <v>72</v>
      </c>
      <c r="V5" s="5">
        <v>0</v>
      </c>
      <c r="W5" s="5">
        <v>0</v>
      </c>
      <c r="X5" s="5">
        <v>109</v>
      </c>
      <c r="Y5" s="5">
        <v>72</v>
      </c>
      <c r="Z5" s="12">
        <f>SUM(B5,D5,F5,H5,J5,L5,N5,P5,R5,T5,V5,X5)</f>
        <v>578</v>
      </c>
      <c r="AA5" s="12">
        <f>SUM(C5,E5,G5,I5,K5,M5,O5,Q5,S5,U5,W5,Y5)</f>
        <v>446</v>
      </c>
      <c r="AB5" s="10">
        <f t="shared" ref="AB5:AB16" si="0">(Z5/(AA5/6))</f>
        <v>7.7757847533632294</v>
      </c>
    </row>
    <row r="6" spans="1:28">
      <c r="A6" s="15" t="s">
        <v>17</v>
      </c>
      <c r="B6" s="5">
        <v>89</v>
      </c>
      <c r="C6" s="5">
        <v>72</v>
      </c>
      <c r="D6" s="14"/>
      <c r="E6" s="14"/>
      <c r="F6" s="5">
        <v>0</v>
      </c>
      <c r="G6" s="5">
        <v>0</v>
      </c>
      <c r="H6" s="5">
        <v>68</v>
      </c>
      <c r="I6" s="5">
        <v>57</v>
      </c>
      <c r="J6" s="5">
        <v>62</v>
      </c>
      <c r="K6" s="5">
        <v>72</v>
      </c>
      <c r="L6" s="5">
        <v>0</v>
      </c>
      <c r="M6" s="5">
        <v>0</v>
      </c>
      <c r="N6" s="5">
        <v>68</v>
      </c>
      <c r="O6" s="5">
        <v>72</v>
      </c>
      <c r="P6" s="5">
        <v>67</v>
      </c>
      <c r="Q6" s="5">
        <v>72</v>
      </c>
      <c r="R6" s="5">
        <v>0</v>
      </c>
      <c r="S6" s="5">
        <v>0</v>
      </c>
      <c r="T6" s="5">
        <v>78</v>
      </c>
      <c r="U6" s="5">
        <v>72</v>
      </c>
      <c r="V6" s="5">
        <v>108</v>
      </c>
      <c r="W6" s="5">
        <v>72</v>
      </c>
      <c r="X6" s="5">
        <v>81</v>
      </c>
      <c r="Y6" s="5">
        <v>72</v>
      </c>
      <c r="Z6" s="12">
        <f t="shared" ref="Z6:Z16" si="1">SUM(B6,D6,F6,H6,J6,L6,N6,P6,R6,T6,V6,X6)</f>
        <v>621</v>
      </c>
      <c r="AA6" s="12">
        <f t="shared" ref="AA6:AA16" si="2">SUM(C6,E6,G6,I6,K6,M6,O6,Q6,S6,U6,W6,Y6)</f>
        <v>561</v>
      </c>
      <c r="AB6" s="10">
        <f t="shared" si="0"/>
        <v>6.641711229946524</v>
      </c>
    </row>
    <row r="7" spans="1:28">
      <c r="A7" s="15" t="s">
        <v>14</v>
      </c>
      <c r="B7" s="5">
        <v>77</v>
      </c>
      <c r="C7" s="5">
        <v>72</v>
      </c>
      <c r="D7" s="5">
        <v>0</v>
      </c>
      <c r="E7" s="5">
        <v>0</v>
      </c>
      <c r="F7" s="14"/>
      <c r="G7" s="14"/>
      <c r="H7" s="5">
        <v>106</v>
      </c>
      <c r="I7" s="5">
        <v>72</v>
      </c>
      <c r="J7" s="5">
        <v>66</v>
      </c>
      <c r="K7" s="5">
        <v>72</v>
      </c>
      <c r="L7" s="5">
        <v>94</v>
      </c>
      <c r="M7" s="5">
        <v>72</v>
      </c>
      <c r="N7" s="5">
        <v>125</v>
      </c>
      <c r="O7" s="5">
        <v>72</v>
      </c>
      <c r="P7" s="5">
        <v>72</v>
      </c>
      <c r="Q7" s="5">
        <v>72</v>
      </c>
      <c r="R7" s="5">
        <v>0</v>
      </c>
      <c r="S7" s="5">
        <v>0</v>
      </c>
      <c r="T7" s="5">
        <v>0</v>
      </c>
      <c r="U7" s="5">
        <v>0</v>
      </c>
      <c r="V7" s="5">
        <v>93</v>
      </c>
      <c r="W7" s="5">
        <v>72</v>
      </c>
      <c r="X7" s="5">
        <v>103</v>
      </c>
      <c r="Y7" s="5">
        <v>72</v>
      </c>
      <c r="Z7" s="12">
        <f t="shared" si="1"/>
        <v>736</v>
      </c>
      <c r="AA7" s="12">
        <f t="shared" si="2"/>
        <v>576</v>
      </c>
      <c r="AB7" s="10">
        <f t="shared" si="0"/>
        <v>7.666666666666667</v>
      </c>
    </row>
    <row r="8" spans="1:28">
      <c r="A8" s="15" t="s">
        <v>1</v>
      </c>
      <c r="B8" s="5">
        <v>52</v>
      </c>
      <c r="C8" s="5">
        <v>72</v>
      </c>
      <c r="D8" s="5">
        <v>67</v>
      </c>
      <c r="E8" s="5">
        <v>72</v>
      </c>
      <c r="F8" s="5">
        <v>87</v>
      </c>
      <c r="G8" s="5">
        <v>72</v>
      </c>
      <c r="H8" s="14"/>
      <c r="I8" s="14"/>
      <c r="J8" s="5">
        <v>0</v>
      </c>
      <c r="K8" s="5">
        <v>0</v>
      </c>
      <c r="L8" s="5">
        <v>76</v>
      </c>
      <c r="M8" s="5">
        <v>72</v>
      </c>
      <c r="N8" s="5">
        <v>0</v>
      </c>
      <c r="O8" s="5">
        <v>0</v>
      </c>
      <c r="P8" s="5">
        <v>83</v>
      </c>
      <c r="Q8" s="5">
        <v>72</v>
      </c>
      <c r="R8" s="5">
        <v>78</v>
      </c>
      <c r="S8" s="5">
        <v>72</v>
      </c>
      <c r="T8" s="5">
        <v>45</v>
      </c>
      <c r="U8" s="5">
        <v>72</v>
      </c>
      <c r="V8" s="5">
        <v>99</v>
      </c>
      <c r="W8" s="5">
        <v>72</v>
      </c>
      <c r="X8" s="5">
        <v>0</v>
      </c>
      <c r="Y8" s="5">
        <v>0</v>
      </c>
      <c r="Z8" s="12">
        <f t="shared" si="1"/>
        <v>587</v>
      </c>
      <c r="AA8" s="12">
        <f t="shared" si="2"/>
        <v>576</v>
      </c>
      <c r="AB8" s="10">
        <f t="shared" si="0"/>
        <v>6.114583333333333</v>
      </c>
    </row>
    <row r="9" spans="1:28">
      <c r="A9" s="15" t="s">
        <v>2</v>
      </c>
      <c r="B9" s="5">
        <v>0</v>
      </c>
      <c r="C9" s="5">
        <v>0</v>
      </c>
      <c r="D9" s="5">
        <v>77</v>
      </c>
      <c r="E9" s="5">
        <v>72</v>
      </c>
      <c r="F9" s="5">
        <v>97</v>
      </c>
      <c r="G9" s="5">
        <v>72</v>
      </c>
      <c r="H9" s="5">
        <v>0</v>
      </c>
      <c r="I9" s="5">
        <v>0</v>
      </c>
      <c r="J9" s="14"/>
      <c r="K9" s="14"/>
      <c r="L9" s="5">
        <v>76</v>
      </c>
      <c r="M9" s="5">
        <v>46</v>
      </c>
      <c r="N9" s="5">
        <v>86</v>
      </c>
      <c r="O9" s="5">
        <v>72</v>
      </c>
      <c r="P9" s="5">
        <v>49</v>
      </c>
      <c r="Q9" s="5">
        <v>36</v>
      </c>
      <c r="R9" s="5">
        <v>68</v>
      </c>
      <c r="S9" s="5">
        <v>72</v>
      </c>
      <c r="T9" s="5">
        <v>57</v>
      </c>
      <c r="U9" s="5">
        <v>48</v>
      </c>
      <c r="V9" s="5">
        <v>0</v>
      </c>
      <c r="W9" s="5">
        <v>0</v>
      </c>
      <c r="X9" s="5">
        <v>43</v>
      </c>
      <c r="Y9" s="5">
        <v>52</v>
      </c>
      <c r="Z9" s="12">
        <f t="shared" si="1"/>
        <v>553</v>
      </c>
      <c r="AA9" s="12">
        <f t="shared" si="2"/>
        <v>470</v>
      </c>
      <c r="AB9" s="10">
        <f t="shared" si="0"/>
        <v>7.0595744680851071</v>
      </c>
    </row>
    <row r="10" spans="1:28">
      <c r="A10" s="15" t="s">
        <v>3</v>
      </c>
      <c r="B10" s="5">
        <v>70</v>
      </c>
      <c r="C10" s="5">
        <v>72</v>
      </c>
      <c r="D10" s="5">
        <v>0</v>
      </c>
      <c r="E10" s="5">
        <v>0</v>
      </c>
      <c r="F10" s="5">
        <v>83</v>
      </c>
      <c r="G10" s="5">
        <v>72</v>
      </c>
      <c r="H10" s="5">
        <v>68</v>
      </c>
      <c r="I10" s="5">
        <v>72</v>
      </c>
      <c r="J10" s="5">
        <v>73</v>
      </c>
      <c r="K10" s="5">
        <v>72</v>
      </c>
      <c r="L10" s="14"/>
      <c r="M10" s="14"/>
      <c r="N10" s="5">
        <v>78</v>
      </c>
      <c r="O10" s="5">
        <v>69</v>
      </c>
      <c r="P10" s="5">
        <v>0</v>
      </c>
      <c r="Q10" s="5">
        <v>0</v>
      </c>
      <c r="R10" s="5">
        <v>66</v>
      </c>
      <c r="S10" s="5">
        <v>72</v>
      </c>
      <c r="T10" s="5">
        <v>0</v>
      </c>
      <c r="U10" s="5">
        <v>0</v>
      </c>
      <c r="V10" s="5">
        <v>100</v>
      </c>
      <c r="W10" s="5">
        <v>72</v>
      </c>
      <c r="X10" s="5">
        <v>71</v>
      </c>
      <c r="Y10" s="5">
        <v>72</v>
      </c>
      <c r="Z10" s="12">
        <f>SUM(B10,D10,F10,H10,J10,L10,N10,P10,R10,T10,V10,X10)</f>
        <v>609</v>
      </c>
      <c r="AA10" s="12">
        <f t="shared" si="2"/>
        <v>573</v>
      </c>
      <c r="AB10" s="10">
        <f t="shared" si="0"/>
        <v>6.3769633507853403</v>
      </c>
    </row>
    <row r="11" spans="1:28">
      <c r="A11" s="15" t="s">
        <v>15</v>
      </c>
      <c r="B11" s="5">
        <v>0</v>
      </c>
      <c r="C11" s="5">
        <v>0</v>
      </c>
      <c r="D11" s="5">
        <v>71</v>
      </c>
      <c r="E11" s="5">
        <v>61</v>
      </c>
      <c r="F11" s="5">
        <v>84</v>
      </c>
      <c r="G11" s="5">
        <v>72</v>
      </c>
      <c r="H11" s="5">
        <v>0</v>
      </c>
      <c r="I11" s="5">
        <v>0</v>
      </c>
      <c r="J11" s="5">
        <v>74</v>
      </c>
      <c r="K11" s="5">
        <v>72</v>
      </c>
      <c r="L11" s="5">
        <v>77</v>
      </c>
      <c r="M11" s="5">
        <v>72</v>
      </c>
      <c r="N11" s="14"/>
      <c r="O11" s="14"/>
      <c r="P11" s="5">
        <v>74</v>
      </c>
      <c r="Q11" s="5">
        <v>72</v>
      </c>
      <c r="R11" s="5">
        <v>0</v>
      </c>
      <c r="S11" s="5">
        <v>0</v>
      </c>
      <c r="T11" s="5">
        <v>88</v>
      </c>
      <c r="U11" s="5">
        <v>72</v>
      </c>
      <c r="V11" s="5">
        <v>79</v>
      </c>
      <c r="W11" s="5">
        <v>67</v>
      </c>
      <c r="X11" s="5">
        <v>0</v>
      </c>
      <c r="Y11" s="5">
        <v>0</v>
      </c>
      <c r="Z11" s="12">
        <f t="shared" si="1"/>
        <v>547</v>
      </c>
      <c r="AA11" s="12">
        <f t="shared" si="2"/>
        <v>488</v>
      </c>
      <c r="AB11" s="10">
        <f t="shared" si="0"/>
        <v>6.7254098360655741</v>
      </c>
    </row>
    <row r="12" spans="1:28">
      <c r="A12" s="15" t="s">
        <v>18</v>
      </c>
      <c r="B12" s="5">
        <v>66</v>
      </c>
      <c r="C12" s="5">
        <v>72</v>
      </c>
      <c r="D12" s="5">
        <v>40</v>
      </c>
      <c r="E12" s="5">
        <v>72</v>
      </c>
      <c r="F12" s="5">
        <v>74</v>
      </c>
      <c r="G12" s="5">
        <v>63</v>
      </c>
      <c r="H12" s="5">
        <v>97</v>
      </c>
      <c r="I12" s="5">
        <v>72</v>
      </c>
      <c r="J12" s="5">
        <v>48</v>
      </c>
      <c r="K12" s="5">
        <v>72</v>
      </c>
      <c r="L12" s="5">
        <v>0</v>
      </c>
      <c r="M12" s="5">
        <v>0</v>
      </c>
      <c r="N12" s="5">
        <v>75</v>
      </c>
      <c r="O12" s="5">
        <v>67</v>
      </c>
      <c r="P12" s="14"/>
      <c r="Q12" s="14"/>
      <c r="R12" s="5">
        <v>0</v>
      </c>
      <c r="S12" s="5">
        <v>0</v>
      </c>
      <c r="T12" s="5">
        <v>0</v>
      </c>
      <c r="U12" s="5">
        <v>0</v>
      </c>
      <c r="V12" s="5">
        <v>109</v>
      </c>
      <c r="W12" s="5">
        <v>72</v>
      </c>
      <c r="X12" s="5">
        <v>82</v>
      </c>
      <c r="Y12" s="5">
        <v>72</v>
      </c>
      <c r="Z12" s="12">
        <f t="shared" si="1"/>
        <v>591</v>
      </c>
      <c r="AA12" s="12">
        <f t="shared" si="2"/>
        <v>562</v>
      </c>
      <c r="AB12" s="10">
        <f t="shared" si="0"/>
        <v>6.3096085409252662</v>
      </c>
    </row>
    <row r="13" spans="1:28">
      <c r="A13" s="15" t="s">
        <v>13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80</v>
      </c>
      <c r="I13" s="5">
        <v>65</v>
      </c>
      <c r="J13" s="5">
        <v>69</v>
      </c>
      <c r="K13" s="5">
        <v>61</v>
      </c>
      <c r="L13" s="5">
        <v>67</v>
      </c>
      <c r="M13" s="5">
        <v>67</v>
      </c>
      <c r="N13" s="5">
        <v>0</v>
      </c>
      <c r="O13" s="5">
        <v>0</v>
      </c>
      <c r="P13" s="5">
        <v>0</v>
      </c>
      <c r="Q13" s="5">
        <v>0</v>
      </c>
      <c r="R13" s="14"/>
      <c r="S13" s="14"/>
      <c r="T13" s="5">
        <v>118</v>
      </c>
      <c r="U13" s="5">
        <v>72</v>
      </c>
      <c r="V13" s="5">
        <v>56</v>
      </c>
      <c r="W13" s="5">
        <v>40</v>
      </c>
      <c r="X13" s="5">
        <v>77</v>
      </c>
      <c r="Y13" s="5">
        <v>67</v>
      </c>
      <c r="Z13" s="12">
        <f>SUM(B13,D13,F13,H13,J13,L13,N13,P13,R13,T13,V13,X13)</f>
        <v>467</v>
      </c>
      <c r="AA13" s="12">
        <f t="shared" si="2"/>
        <v>372</v>
      </c>
      <c r="AB13" s="10">
        <f t="shared" si="0"/>
        <v>7.532258064516129</v>
      </c>
    </row>
    <row r="14" spans="1:28">
      <c r="A14" s="15" t="s">
        <v>16</v>
      </c>
      <c r="B14" s="5">
        <v>99</v>
      </c>
      <c r="C14" s="5">
        <v>72</v>
      </c>
      <c r="D14" s="5">
        <v>89</v>
      </c>
      <c r="E14" s="5">
        <v>72</v>
      </c>
      <c r="F14" s="5">
        <v>0</v>
      </c>
      <c r="G14" s="5">
        <v>0</v>
      </c>
      <c r="H14" s="5">
        <v>46</v>
      </c>
      <c r="I14" s="5">
        <v>36</v>
      </c>
      <c r="J14" s="5">
        <v>55</v>
      </c>
      <c r="K14" s="5">
        <v>72</v>
      </c>
      <c r="L14" s="5">
        <v>0</v>
      </c>
      <c r="M14" s="5">
        <v>0</v>
      </c>
      <c r="N14" s="5">
        <v>85</v>
      </c>
      <c r="O14" s="5">
        <v>72</v>
      </c>
      <c r="P14" s="5">
        <v>0</v>
      </c>
      <c r="Q14" s="5">
        <v>0</v>
      </c>
      <c r="R14" s="5">
        <v>50</v>
      </c>
      <c r="S14" s="5">
        <v>72</v>
      </c>
      <c r="T14" s="14"/>
      <c r="U14" s="14"/>
      <c r="V14" s="5">
        <v>96</v>
      </c>
      <c r="W14" s="5">
        <v>72</v>
      </c>
      <c r="X14" s="5">
        <v>102</v>
      </c>
      <c r="Y14" s="5">
        <v>72</v>
      </c>
      <c r="Z14" s="12">
        <f t="shared" si="1"/>
        <v>622</v>
      </c>
      <c r="AA14" s="12">
        <f t="shared" si="2"/>
        <v>540</v>
      </c>
      <c r="AB14" s="10">
        <f t="shared" si="0"/>
        <v>6.9111111111111114</v>
      </c>
    </row>
    <row r="15" spans="1:28">
      <c r="A15" s="15" t="s">
        <v>20</v>
      </c>
      <c r="B15" s="5">
        <v>0</v>
      </c>
      <c r="C15" s="5">
        <v>0</v>
      </c>
      <c r="D15" s="5">
        <v>63</v>
      </c>
      <c r="E15" s="5">
        <v>72</v>
      </c>
      <c r="F15" s="5">
        <v>71</v>
      </c>
      <c r="G15" s="5">
        <v>72</v>
      </c>
      <c r="H15" s="5">
        <v>50</v>
      </c>
      <c r="I15" s="5">
        <v>72</v>
      </c>
      <c r="J15" s="5">
        <v>0</v>
      </c>
      <c r="K15" s="5">
        <v>0</v>
      </c>
      <c r="L15" s="5">
        <v>77</v>
      </c>
      <c r="M15" s="5">
        <v>72</v>
      </c>
      <c r="N15" s="5">
        <v>78</v>
      </c>
      <c r="O15" s="5">
        <v>72</v>
      </c>
      <c r="P15" s="5">
        <v>77</v>
      </c>
      <c r="Q15" s="5">
        <v>72</v>
      </c>
      <c r="R15" s="5">
        <v>53</v>
      </c>
      <c r="S15" s="5">
        <v>72</v>
      </c>
      <c r="T15" s="5">
        <v>75</v>
      </c>
      <c r="U15" s="5">
        <v>72</v>
      </c>
      <c r="V15" s="14"/>
      <c r="W15" s="14"/>
      <c r="X15" s="5">
        <v>0</v>
      </c>
      <c r="Y15" s="5">
        <v>0</v>
      </c>
      <c r="Z15" s="12">
        <f t="shared" si="1"/>
        <v>544</v>
      </c>
      <c r="AA15" s="12">
        <f t="shared" si="2"/>
        <v>576</v>
      </c>
      <c r="AB15" s="10">
        <f t="shared" si="0"/>
        <v>5.666666666666667</v>
      </c>
    </row>
    <row r="16" spans="1:28">
      <c r="A16" s="15" t="s">
        <v>19</v>
      </c>
      <c r="B16" s="5">
        <v>90</v>
      </c>
      <c r="C16" s="5">
        <v>72</v>
      </c>
      <c r="D16" s="5">
        <v>45</v>
      </c>
      <c r="E16" s="5">
        <v>72</v>
      </c>
      <c r="F16" s="5">
        <v>70</v>
      </c>
      <c r="G16" s="5">
        <v>72</v>
      </c>
      <c r="H16" s="5">
        <v>0</v>
      </c>
      <c r="I16" s="5">
        <v>0</v>
      </c>
      <c r="J16" s="5">
        <v>42</v>
      </c>
      <c r="K16" s="5">
        <v>72</v>
      </c>
      <c r="L16" s="5">
        <v>72</v>
      </c>
      <c r="M16" s="5">
        <v>72</v>
      </c>
      <c r="N16" s="5">
        <v>0</v>
      </c>
      <c r="O16" s="5">
        <v>0</v>
      </c>
      <c r="P16" s="5">
        <v>86</v>
      </c>
      <c r="Q16" s="5">
        <v>69</v>
      </c>
      <c r="R16" s="5">
        <v>76</v>
      </c>
      <c r="S16" s="5">
        <v>72</v>
      </c>
      <c r="T16" s="5">
        <v>67</v>
      </c>
      <c r="U16" s="5">
        <v>72</v>
      </c>
      <c r="V16" s="5">
        <v>0</v>
      </c>
      <c r="W16" s="5">
        <v>0</v>
      </c>
      <c r="X16" s="14"/>
      <c r="Y16" s="14"/>
      <c r="Z16" s="12">
        <f t="shared" si="1"/>
        <v>548</v>
      </c>
      <c r="AA16" s="12">
        <f t="shared" si="2"/>
        <v>573</v>
      </c>
      <c r="AB16" s="10">
        <f t="shared" si="0"/>
        <v>5.7382198952879584</v>
      </c>
    </row>
    <row r="17" spans="1:28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s="6" t="s">
        <v>11</v>
      </c>
      <c r="B18" s="11">
        <f>SUM(B5:B16)</f>
        <v>543</v>
      </c>
      <c r="C18" s="11">
        <f t="shared" ref="C18:Y18" si="3">SUM(C5:C16)</f>
        <v>504</v>
      </c>
      <c r="D18" s="11">
        <f t="shared" si="3"/>
        <v>532</v>
      </c>
      <c r="E18" s="11">
        <f t="shared" si="3"/>
        <v>565</v>
      </c>
      <c r="F18" s="11">
        <f t="shared" si="3"/>
        <v>644</v>
      </c>
      <c r="G18" s="11">
        <f t="shared" si="3"/>
        <v>555</v>
      </c>
      <c r="H18" s="11">
        <f t="shared" si="3"/>
        <v>568</v>
      </c>
      <c r="I18" s="11">
        <f t="shared" si="3"/>
        <v>494</v>
      </c>
      <c r="J18" s="11">
        <f t="shared" si="3"/>
        <v>489</v>
      </c>
      <c r="K18" s="11">
        <f t="shared" si="3"/>
        <v>565</v>
      </c>
      <c r="L18" s="11">
        <f>SUM(L5:L16)</f>
        <v>611</v>
      </c>
      <c r="M18" s="11">
        <f>SUM(M5:M16)</f>
        <v>523</v>
      </c>
      <c r="N18" s="11">
        <f t="shared" si="3"/>
        <v>595</v>
      </c>
      <c r="O18" s="11">
        <f t="shared" si="3"/>
        <v>496</v>
      </c>
      <c r="P18" s="11">
        <f t="shared" si="3"/>
        <v>589</v>
      </c>
      <c r="Q18" s="11">
        <f t="shared" si="3"/>
        <v>537</v>
      </c>
      <c r="R18" s="11">
        <f t="shared" si="3"/>
        <v>391</v>
      </c>
      <c r="S18" s="11">
        <f t="shared" si="3"/>
        <v>432</v>
      </c>
      <c r="T18" s="11">
        <f t="shared" si="3"/>
        <v>633</v>
      </c>
      <c r="U18" s="11">
        <f t="shared" si="3"/>
        <v>552</v>
      </c>
      <c r="V18" s="11">
        <f t="shared" si="3"/>
        <v>740</v>
      </c>
      <c r="W18" s="11">
        <f>SUM(W5:W16)</f>
        <v>539</v>
      </c>
      <c r="X18" s="11">
        <f t="shared" si="3"/>
        <v>668</v>
      </c>
      <c r="Y18" s="11">
        <f t="shared" si="3"/>
        <v>551</v>
      </c>
      <c r="Z18" s="3"/>
      <c r="AA18" s="3"/>
      <c r="AB18" s="3"/>
    </row>
    <row r="19" spans="1:28">
      <c r="A19" s="6" t="s">
        <v>12</v>
      </c>
      <c r="B19" s="19">
        <f>(B18/(C18/6))</f>
        <v>6.4642857142857144</v>
      </c>
      <c r="C19" s="20"/>
      <c r="D19" s="19">
        <f>(D18/(E18/6))</f>
        <v>5.6495575221238932</v>
      </c>
      <c r="E19" s="20"/>
      <c r="F19" s="18">
        <f>(F18/(G18/6))</f>
        <v>6.9621621621621621</v>
      </c>
      <c r="G19" s="18"/>
      <c r="H19" s="18">
        <f>(H18/(I18/6))</f>
        <v>6.8987854251012148</v>
      </c>
      <c r="I19" s="18"/>
      <c r="J19" s="18">
        <f>(J18/(K18/6))</f>
        <v>5.1929203539823003</v>
      </c>
      <c r="K19" s="18"/>
      <c r="L19" s="18">
        <f>(L18/(M18/6))</f>
        <v>7.0095602294455066</v>
      </c>
      <c r="M19" s="18"/>
      <c r="N19" s="18">
        <f>(N18/(O18/6))</f>
        <v>7.19758064516129</v>
      </c>
      <c r="O19" s="18"/>
      <c r="P19" s="18">
        <f>(P18/(Q18/6))</f>
        <v>6.5810055865921786</v>
      </c>
      <c r="Q19" s="18"/>
      <c r="R19" s="18">
        <f>(R18/(S18/6))</f>
        <v>5.4305555555555554</v>
      </c>
      <c r="S19" s="18"/>
      <c r="T19" s="18">
        <f>(T18/(U18/6))</f>
        <v>6.8804347826086953</v>
      </c>
      <c r="U19" s="18"/>
      <c r="V19" s="18">
        <f>(V18/(W18/6))</f>
        <v>8.2374768089053809</v>
      </c>
      <c r="W19" s="18"/>
      <c r="X19" s="18">
        <f>(X18/(Y18/6))</f>
        <v>7.27404718693285</v>
      </c>
      <c r="Y19" s="18"/>
      <c r="Z19" s="3"/>
      <c r="AA19" s="3"/>
      <c r="AB19" s="3"/>
    </row>
    <row r="25" spans="1:28">
      <c r="A25" s="1"/>
      <c r="B25" s="7" t="s">
        <v>8</v>
      </c>
      <c r="C25" s="7" t="s">
        <v>9</v>
      </c>
      <c r="D25" s="8" t="s">
        <v>10</v>
      </c>
    </row>
    <row r="26" spans="1:28">
      <c r="A26" s="13" t="s">
        <v>0</v>
      </c>
      <c r="B26" s="9">
        <f t="shared" ref="B26:B35" si="4">AB5</f>
        <v>7.7757847533632294</v>
      </c>
      <c r="C26" s="9">
        <f>B19</f>
        <v>6.4642857142857144</v>
      </c>
      <c r="D26" s="9">
        <f>(B26-C26)</f>
        <v>1.311499039077515</v>
      </c>
    </row>
    <row r="27" spans="1:28">
      <c r="A27" s="15" t="s">
        <v>17</v>
      </c>
      <c r="B27" s="9">
        <f t="shared" si="4"/>
        <v>6.641711229946524</v>
      </c>
      <c r="C27" s="9">
        <f>D19</f>
        <v>5.6495575221238932</v>
      </c>
      <c r="D27" s="9">
        <f t="shared" ref="D27:D36" si="5">(B27-C27)</f>
        <v>0.99215370782263079</v>
      </c>
    </row>
    <row r="28" spans="1:28">
      <c r="A28" s="15" t="s">
        <v>14</v>
      </c>
      <c r="B28" s="9">
        <f t="shared" si="4"/>
        <v>7.666666666666667</v>
      </c>
      <c r="C28" s="9">
        <f>F19</f>
        <v>6.9621621621621621</v>
      </c>
      <c r="D28" s="9">
        <f>(B28-C28)</f>
        <v>0.70450450450450486</v>
      </c>
    </row>
    <row r="29" spans="1:28">
      <c r="A29" s="15" t="s">
        <v>1</v>
      </c>
      <c r="B29" s="9">
        <f t="shared" si="4"/>
        <v>6.114583333333333</v>
      </c>
      <c r="C29" s="9">
        <f>H19</f>
        <v>6.8987854251012148</v>
      </c>
      <c r="D29" s="9">
        <f t="shared" si="5"/>
        <v>-0.7842020917678818</v>
      </c>
    </row>
    <row r="30" spans="1:28">
      <c r="A30" s="15" t="s">
        <v>2</v>
      </c>
      <c r="B30" s="9">
        <f t="shared" si="4"/>
        <v>7.0595744680851071</v>
      </c>
      <c r="C30" s="9">
        <f>J19</f>
        <v>5.1929203539823003</v>
      </c>
      <c r="D30" s="9">
        <f t="shared" si="5"/>
        <v>1.8666541141028068</v>
      </c>
    </row>
    <row r="31" spans="1:28">
      <c r="A31" s="15" t="s">
        <v>3</v>
      </c>
      <c r="B31" s="9">
        <f t="shared" si="4"/>
        <v>6.3769633507853403</v>
      </c>
      <c r="C31" s="9">
        <f>L19</f>
        <v>7.0095602294455066</v>
      </c>
      <c r="D31" s="9">
        <f t="shared" si="5"/>
        <v>-0.63259687866016634</v>
      </c>
    </row>
    <row r="32" spans="1:28">
      <c r="A32" s="15" t="s">
        <v>15</v>
      </c>
      <c r="B32" s="9">
        <f t="shared" si="4"/>
        <v>6.7254098360655741</v>
      </c>
      <c r="C32" s="9">
        <f>N19</f>
        <v>7.19758064516129</v>
      </c>
      <c r="D32" s="9">
        <f t="shared" si="5"/>
        <v>-0.47217080909571596</v>
      </c>
    </row>
    <row r="33" spans="1:4">
      <c r="A33" s="15" t="s">
        <v>18</v>
      </c>
      <c r="B33" s="9">
        <f t="shared" si="4"/>
        <v>6.3096085409252662</v>
      </c>
      <c r="C33" s="9">
        <f>P19</f>
        <v>6.5810055865921786</v>
      </c>
      <c r="D33" s="9">
        <f t="shared" si="5"/>
        <v>-0.27139704566691236</v>
      </c>
    </row>
    <row r="34" spans="1:4">
      <c r="A34" s="15" t="s">
        <v>13</v>
      </c>
      <c r="B34" s="9">
        <f t="shared" si="4"/>
        <v>7.532258064516129</v>
      </c>
      <c r="C34" s="9">
        <f>R19</f>
        <v>5.4305555555555554</v>
      </c>
      <c r="D34" s="9">
        <f t="shared" si="5"/>
        <v>2.1017025089605736</v>
      </c>
    </row>
    <row r="35" spans="1:4">
      <c r="A35" s="15" t="s">
        <v>16</v>
      </c>
      <c r="B35" s="9">
        <f t="shared" si="4"/>
        <v>6.9111111111111114</v>
      </c>
      <c r="C35" s="9">
        <f>T19</f>
        <v>6.8804347826086953</v>
      </c>
      <c r="D35" s="9">
        <f t="shared" si="5"/>
        <v>3.0676328502416084E-2</v>
      </c>
    </row>
    <row r="36" spans="1:4">
      <c r="A36" s="15" t="s">
        <v>20</v>
      </c>
      <c r="B36" s="9">
        <f t="shared" ref="B36" si="6">AB15</f>
        <v>5.666666666666667</v>
      </c>
      <c r="C36" s="9">
        <f>V19</f>
        <v>8.2374768089053809</v>
      </c>
      <c r="D36" s="9">
        <f t="shared" si="5"/>
        <v>-2.570810142238714</v>
      </c>
    </row>
    <row r="37" spans="1:4">
      <c r="A37" s="15" t="s">
        <v>19</v>
      </c>
      <c r="B37" s="9">
        <f t="shared" ref="B37" si="7">AB16</f>
        <v>5.7382198952879584</v>
      </c>
      <c r="C37" s="9">
        <f>X19</f>
        <v>7.27404718693285</v>
      </c>
      <c r="D37" s="9">
        <f t="shared" ref="D37" si="8">(B37-C37)</f>
        <v>-1.5358272916448916</v>
      </c>
    </row>
  </sheetData>
  <mergeCells count="24">
    <mergeCell ref="L19:M19"/>
    <mergeCell ref="B19:C19"/>
    <mergeCell ref="D19:E19"/>
    <mergeCell ref="F19:G19"/>
    <mergeCell ref="H19:I19"/>
    <mergeCell ref="J19:K19"/>
    <mergeCell ref="B4:C4"/>
    <mergeCell ref="D4:E4"/>
    <mergeCell ref="F4:G4"/>
    <mergeCell ref="H4:I4"/>
    <mergeCell ref="T4:U4"/>
    <mergeCell ref="J4:K4"/>
    <mergeCell ref="L4:M4"/>
    <mergeCell ref="P4:Q4"/>
    <mergeCell ref="R4:S4"/>
    <mergeCell ref="N4:O4"/>
    <mergeCell ref="X4:Y4"/>
    <mergeCell ref="X19:Y19"/>
    <mergeCell ref="N19:O19"/>
    <mergeCell ref="P19:Q19"/>
    <mergeCell ref="R19:S19"/>
    <mergeCell ref="V4:W4"/>
    <mergeCell ref="V19:W19"/>
    <mergeCell ref="T19:U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OFCL2012_T2_NRR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Sivajee</dc:creator>
  <cp:lastModifiedBy>Venkata Pinnamaneni</cp:lastModifiedBy>
  <dcterms:created xsi:type="dcterms:W3CDTF">2011-03-19T03:22:01Z</dcterms:created>
  <dcterms:modified xsi:type="dcterms:W3CDTF">2012-07-31T02:17:05Z</dcterms:modified>
</cp:coreProperties>
</file>